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arryroedel/Desktop/fr/"/>
    </mc:Choice>
  </mc:AlternateContent>
  <bookViews>
    <workbookView xWindow="680" yWindow="700" windowWidth="31620" windowHeight="27460" tabRatio="556"/>
  </bookViews>
  <sheets>
    <sheet name="Tab30" sheetId="12" r:id="rId1"/>
  </sheets>
  <definedNames>
    <definedName name="_xlnm.Print_Area" localSheetId="0">'Tab30'!$A$1:$F$47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2" l="1"/>
  <c r="B27" i="12"/>
  <c r="B24" i="12"/>
  <c r="B18" i="12"/>
  <c r="B13" i="12"/>
  <c r="B7" i="12"/>
  <c r="B31" i="12"/>
  <c r="B33" i="12"/>
  <c r="B45" i="12"/>
</calcChain>
</file>

<file path=xl/sharedStrings.xml><?xml version="1.0" encoding="utf-8"?>
<sst xmlns="http://schemas.openxmlformats.org/spreadsheetml/2006/main" count="54" uniqueCount="46">
  <si>
    <t>Appréciation de la conformation</t>
  </si>
  <si>
    <t>Contrôle laitier</t>
  </si>
  <si>
    <t>Contrôle de la performance carnée</t>
  </si>
  <si>
    <t>Contrôles sanitaires</t>
  </si>
  <si>
    <t>Chevaux</t>
  </si>
  <si>
    <t>Poulains identifiés et enregistrés</t>
  </si>
  <si>
    <t>Epreuves de performance</t>
  </si>
  <si>
    <t>Porcs</t>
  </si>
  <si>
    <t>Epreuves sur le terrain (ultra-sons, description linéaire, poids)</t>
  </si>
  <si>
    <t>Epreuves en station</t>
  </si>
  <si>
    <t>Testage de verrats sur le terrain (odeur)</t>
  </si>
  <si>
    <t>Infrastructure</t>
  </si>
  <si>
    <t>Moutons</t>
  </si>
  <si>
    <t>Chèvres et brebis laitières</t>
  </si>
  <si>
    <t>Contrôle laitier</t>
    <phoneticPr fontId="4" type="noConversion"/>
  </si>
  <si>
    <t>Camélidés du Nouveau-monde</t>
  </si>
  <si>
    <t>Abeilles mellifères</t>
  </si>
  <si>
    <t>Pureté de race des reines</t>
  </si>
  <si>
    <t xml:space="preserve">Epreuve de testage </t>
  </si>
  <si>
    <t>Station de fécondation A</t>
  </si>
  <si>
    <t>Station de fécondation B</t>
  </si>
  <si>
    <t>Préservation des races suisses</t>
  </si>
  <si>
    <t>Divers projets</t>
  </si>
  <si>
    <t>Préservation de la race Franches-Montagnes</t>
    <phoneticPr fontId="4" type="noConversion"/>
  </si>
  <si>
    <t>Projets de recherche liés aux ressources zoogénétiques</t>
    <phoneticPr fontId="4" type="noConversion"/>
  </si>
  <si>
    <t>Pureté de la race au moyen examen des ailes</t>
    <phoneticPr fontId="4" type="noConversion"/>
  </si>
  <si>
    <t>Epreuve de performance dans ruchers de testage</t>
    <phoneticPr fontId="4" type="noConversion"/>
  </si>
  <si>
    <t>Epreuve de performance d’élevage (chèvres)</t>
    <phoneticPr fontId="4" type="noConversion"/>
  </si>
  <si>
    <t>Dépenses pour l’élevage</t>
  </si>
  <si>
    <t>Testage d’étalons en station</t>
  </si>
  <si>
    <t>Testage d’étalons sur le terrain</t>
  </si>
  <si>
    <t>Epreuves de performance d’élevage</t>
  </si>
  <si>
    <t>Sources: Compte d’Etat / Organisations d’élevage</t>
  </si>
  <si>
    <t xml:space="preserve">Ausgaben Tierzucht </t>
  </si>
  <si>
    <t>Total</t>
  </si>
  <si>
    <t>Tabelle</t>
  </si>
  <si>
    <t>Espèce et mesure</t>
    <phoneticPr fontId="4" type="noConversion"/>
  </si>
  <si>
    <t>Comptes 2014</t>
    <phoneticPr fontId="4" type="noConversion"/>
  </si>
  <si>
    <t>Fr.</t>
  </si>
  <si>
    <t>Nombre</t>
  </si>
  <si>
    <t>Bovins</t>
  </si>
  <si>
    <t>Gestion du herd-book</t>
  </si>
  <si>
    <t>Comptes 2015</t>
  </si>
  <si>
    <t>Races 2015</t>
  </si>
  <si>
    <t>Budget 2016</t>
  </si>
  <si>
    <t xml:space="preserve">Organisations d’élevage reconnues, état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</si>
</sst>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#\ ###\ ##0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Verdana"/>
    </font>
    <font>
      <b/>
      <sz val="8"/>
      <name val="Calibri"/>
    </font>
    <font>
      <sz val="8"/>
      <name val="Calibri"/>
    </font>
    <font>
      <b/>
      <sz val="8"/>
      <color indexed="10"/>
      <name val="Calibri"/>
    </font>
    <font>
      <b/>
      <strike/>
      <sz val="8"/>
      <color indexed="10"/>
      <name val="Calibri"/>
    </font>
    <font>
      <sz val="8"/>
      <color indexed="10"/>
      <name val="Calibri"/>
    </font>
    <font>
      <b/>
      <sz val="9.5"/>
      <name val="Calibri"/>
    </font>
    <font>
      <b/>
      <sz val="9.5"/>
      <name val="Arial"/>
    </font>
    <font>
      <sz val="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/>
    </xf>
    <xf numFmtId="166" fontId="9" fillId="0" borderId="0" xfId="11" applyNumberFormat="1" applyFont="1" applyFill="1" applyBorder="1" applyAlignment="1">
      <alignment vertical="center"/>
    </xf>
    <xf numFmtId="166" fontId="9" fillId="0" borderId="0" xfId="11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</cellXfs>
  <cellStyles count="16">
    <cellStyle name="Komma 2" xfId="1"/>
    <cellStyle name="Komma 2 2" xfId="2"/>
    <cellStyle name="Komma 2 2 2" xfId="12"/>
    <cellStyle name="Komma 2 3" xfId="11"/>
    <cellStyle name="Komma 3" xfId="3"/>
    <cellStyle name="Komma 3 2" xfId="13"/>
    <cellStyle name="Komma 4" xfId="4"/>
    <cellStyle name="Komma 4 2" xfId="14"/>
    <cellStyle name="Komma 5" xfId="5"/>
    <cellStyle name="Komma 5 2" xfId="15"/>
    <cellStyle name="Prozent 2" xfId="6"/>
    <cellStyle name="Stand." xfId="0" builtinId="0"/>
    <cellStyle name="Standard 2" xfId="7"/>
    <cellStyle name="Standard 2 2" xfId="8"/>
    <cellStyle name="Standard 2 3" xfId="9"/>
    <cellStyle name="Standard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" zoomScale="170" zoomScaleNormal="170" zoomScalePageLayoutView="170" workbookViewId="0">
      <pane xSplit="1" ySplit="2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56" sqref="A56"/>
    </sheetView>
  </sheetViews>
  <sheetFormatPr baseColWidth="10" defaultColWidth="33.1640625" defaultRowHeight="13" customHeight="1" x14ac:dyDescent="0.15"/>
  <cols>
    <col min="1" max="1" width="23.6640625" style="2" customWidth="1"/>
    <col min="2" max="6" width="9.5" style="3" customWidth="1"/>
    <col min="7" max="16384" width="33.1640625" style="2"/>
  </cols>
  <sheetData>
    <row r="1" spans="1:6" ht="13" customHeight="1" x14ac:dyDescent="0.15">
      <c r="A1" s="2" t="s">
        <v>35</v>
      </c>
    </row>
    <row r="3" spans="1:6" ht="13" customHeight="1" x14ac:dyDescent="0.15">
      <c r="A3" s="2" t="s">
        <v>33</v>
      </c>
    </row>
    <row r="4" spans="1:6" ht="13" customHeight="1" x14ac:dyDescent="0.15">
      <c r="A4" s="26" t="s">
        <v>28</v>
      </c>
      <c r="B4" s="27"/>
      <c r="C4" s="27"/>
      <c r="D4" s="27"/>
      <c r="E4" s="27"/>
      <c r="F4" s="27"/>
    </row>
    <row r="5" spans="1:6" s="4" customFormat="1" ht="33" customHeight="1" x14ac:dyDescent="0.15">
      <c r="A5" s="10" t="s">
        <v>36</v>
      </c>
      <c r="B5" s="11" t="s">
        <v>37</v>
      </c>
      <c r="C5" s="11" t="s">
        <v>42</v>
      </c>
      <c r="D5" s="11" t="s">
        <v>44</v>
      </c>
      <c r="E5" s="12" t="s">
        <v>45</v>
      </c>
      <c r="F5" s="12" t="s">
        <v>43</v>
      </c>
    </row>
    <row r="6" spans="1:6" s="4" customFormat="1" ht="10" customHeight="1" x14ac:dyDescent="0.15">
      <c r="A6" s="8"/>
      <c r="B6" s="9" t="s">
        <v>38</v>
      </c>
      <c r="C6" s="9" t="s">
        <v>38</v>
      </c>
      <c r="D6" s="9" t="s">
        <v>38</v>
      </c>
      <c r="E6" s="9" t="s">
        <v>39</v>
      </c>
      <c r="F6" s="9" t="s">
        <v>39</v>
      </c>
    </row>
    <row r="7" spans="1:6" ht="10" customHeight="1" x14ac:dyDescent="0.15">
      <c r="A7" s="13" t="s">
        <v>40</v>
      </c>
      <c r="B7" s="14">
        <f>SUM(B8:B12)</f>
        <v>23355865</v>
      </c>
      <c r="C7" s="22">
        <v>24523214</v>
      </c>
      <c r="D7" s="22">
        <v>23464513</v>
      </c>
      <c r="E7" s="22">
        <v>6</v>
      </c>
      <c r="F7" s="22">
        <v>38</v>
      </c>
    </row>
    <row r="8" spans="1:6" ht="10" customHeight="1" x14ac:dyDescent="0.15">
      <c r="A8" s="6" t="s">
        <v>41</v>
      </c>
      <c r="B8" s="5">
        <v>5367864</v>
      </c>
      <c r="C8" s="18">
        <v>5576010</v>
      </c>
      <c r="D8" s="18">
        <v>5895288</v>
      </c>
      <c r="E8" s="19"/>
      <c r="F8" s="19"/>
    </row>
    <row r="9" spans="1:6" ht="10" customHeight="1" x14ac:dyDescent="0.15">
      <c r="A9" s="4" t="s">
        <v>0</v>
      </c>
      <c r="B9" s="5">
        <v>1170472</v>
      </c>
      <c r="C9" s="18">
        <v>967365</v>
      </c>
      <c r="D9" s="18">
        <v>999270</v>
      </c>
      <c r="E9" s="20"/>
      <c r="F9" s="20"/>
    </row>
    <row r="10" spans="1:6" ht="10" customHeight="1" x14ac:dyDescent="0.15">
      <c r="A10" s="4" t="s">
        <v>1</v>
      </c>
      <c r="B10" s="5">
        <v>16537159</v>
      </c>
      <c r="C10" s="18">
        <v>17688140</v>
      </c>
      <c r="D10" s="18">
        <v>16141455</v>
      </c>
      <c r="E10" s="20"/>
      <c r="F10" s="20"/>
    </row>
    <row r="11" spans="1:6" ht="10" customHeight="1" x14ac:dyDescent="0.15">
      <c r="A11" s="6" t="s">
        <v>2</v>
      </c>
      <c r="B11" s="5">
        <v>271804</v>
      </c>
      <c r="C11" s="18">
        <v>264602</v>
      </c>
      <c r="D11" s="18">
        <v>286000</v>
      </c>
      <c r="E11" s="20"/>
      <c r="F11" s="20"/>
    </row>
    <row r="12" spans="1:6" ht="10" customHeight="1" x14ac:dyDescent="0.15">
      <c r="A12" s="6" t="s">
        <v>3</v>
      </c>
      <c r="B12" s="5">
        <v>8566</v>
      </c>
      <c r="C12" s="18">
        <v>27097</v>
      </c>
      <c r="D12" s="18">
        <v>142500</v>
      </c>
      <c r="E12" s="20"/>
      <c r="F12" s="20"/>
    </row>
    <row r="13" spans="1:6" ht="10" customHeight="1" x14ac:dyDescent="0.15">
      <c r="A13" s="13" t="s">
        <v>4</v>
      </c>
      <c r="B13" s="14">
        <f>SUM(B14:B17)</f>
        <v>1224290</v>
      </c>
      <c r="C13" s="22">
        <v>1068550</v>
      </c>
      <c r="D13" s="22">
        <v>1306700</v>
      </c>
      <c r="E13" s="22">
        <v>14</v>
      </c>
      <c r="F13" s="22">
        <v>55</v>
      </c>
    </row>
    <row r="14" spans="1:6" ht="10" customHeight="1" x14ac:dyDescent="0.15">
      <c r="A14" s="4" t="s">
        <v>5</v>
      </c>
      <c r="B14" s="5">
        <v>1213640</v>
      </c>
      <c r="C14" s="18">
        <v>1054400</v>
      </c>
      <c r="D14" s="18">
        <v>1285450</v>
      </c>
      <c r="E14" s="20"/>
      <c r="F14" s="20"/>
    </row>
    <row r="15" spans="1:6" ht="10" customHeight="1" x14ac:dyDescent="0.15">
      <c r="A15" s="4" t="s">
        <v>6</v>
      </c>
      <c r="B15" s="5">
        <v>0</v>
      </c>
      <c r="C15" s="18"/>
      <c r="D15" s="18"/>
      <c r="E15" s="21"/>
      <c r="F15" s="21"/>
    </row>
    <row r="16" spans="1:6" ht="10" customHeight="1" x14ac:dyDescent="0.15">
      <c r="A16" s="4" t="s">
        <v>29</v>
      </c>
      <c r="B16" s="5">
        <v>9750</v>
      </c>
      <c r="C16" s="18">
        <v>13000</v>
      </c>
      <c r="D16" s="18">
        <v>20000</v>
      </c>
      <c r="E16" s="21"/>
      <c r="F16" s="21"/>
    </row>
    <row r="17" spans="1:6" ht="10" customHeight="1" x14ac:dyDescent="0.15">
      <c r="A17" s="4" t="s">
        <v>30</v>
      </c>
      <c r="B17" s="5">
        <v>900</v>
      </c>
      <c r="C17" s="18">
        <v>1150</v>
      </c>
      <c r="D17" s="18">
        <v>1250</v>
      </c>
      <c r="E17" s="21"/>
      <c r="F17" s="21"/>
    </row>
    <row r="18" spans="1:6" ht="10" customHeight="1" x14ac:dyDescent="0.15">
      <c r="A18" s="13" t="s">
        <v>7</v>
      </c>
      <c r="B18" s="14">
        <f>SUM(B19:B23)</f>
        <v>3399997</v>
      </c>
      <c r="C18" s="22">
        <v>3399750</v>
      </c>
      <c r="D18" s="22">
        <v>3503120</v>
      </c>
      <c r="E18" s="22">
        <v>3</v>
      </c>
      <c r="F18" s="22">
        <v>10</v>
      </c>
    </row>
    <row r="19" spans="1:6" ht="10" customHeight="1" x14ac:dyDescent="0.15">
      <c r="A19" s="6" t="s">
        <v>41</v>
      </c>
      <c r="B19" s="5">
        <v>1224900</v>
      </c>
      <c r="C19" s="18">
        <v>1190700</v>
      </c>
      <c r="D19" s="18">
        <v>1220120</v>
      </c>
      <c r="E19" s="21"/>
      <c r="F19" s="21"/>
    </row>
    <row r="20" spans="1:6" ht="10" customHeight="1" x14ac:dyDescent="0.15">
      <c r="A20" s="17" t="s">
        <v>8</v>
      </c>
      <c r="B20" s="5">
        <v>168802</v>
      </c>
      <c r="C20" s="18">
        <v>186520</v>
      </c>
      <c r="D20" s="18">
        <v>220000</v>
      </c>
      <c r="E20" s="21"/>
      <c r="F20" s="21"/>
    </row>
    <row r="21" spans="1:6" ht="10" customHeight="1" x14ac:dyDescent="0.15">
      <c r="A21" s="4" t="s">
        <v>9</v>
      </c>
      <c r="B21" s="5">
        <v>1475250</v>
      </c>
      <c r="C21" s="18">
        <v>1474020</v>
      </c>
      <c r="D21" s="18">
        <v>1521000</v>
      </c>
      <c r="E21" s="21"/>
      <c r="F21" s="21"/>
    </row>
    <row r="22" spans="1:6" ht="10" customHeight="1" x14ac:dyDescent="0.15">
      <c r="A22" s="4" t="s">
        <v>10</v>
      </c>
      <c r="B22" s="5">
        <v>32200</v>
      </c>
      <c r="C22" s="18">
        <v>48510</v>
      </c>
      <c r="D22" s="18">
        <v>42000</v>
      </c>
      <c r="E22" s="21"/>
      <c r="F22" s="21"/>
    </row>
    <row r="23" spans="1:6" ht="10" customHeight="1" x14ac:dyDescent="0.15">
      <c r="A23" s="4" t="s">
        <v>11</v>
      </c>
      <c r="B23" s="5">
        <v>498845</v>
      </c>
      <c r="C23" s="18">
        <v>500000</v>
      </c>
      <c r="D23" s="18">
        <v>500000</v>
      </c>
      <c r="E23" s="21"/>
      <c r="F23" s="21"/>
    </row>
    <row r="24" spans="1:6" ht="10" customHeight="1" x14ac:dyDescent="0.15">
      <c r="A24" s="13" t="s">
        <v>12</v>
      </c>
      <c r="B24" s="14">
        <f>SUM(B25:B26)</f>
        <v>1947441</v>
      </c>
      <c r="C24" s="22">
        <v>1908946.2</v>
      </c>
      <c r="D24" s="22">
        <v>2119240</v>
      </c>
      <c r="E24" s="22">
        <v>6</v>
      </c>
      <c r="F24" s="22">
        <v>18</v>
      </c>
    </row>
    <row r="25" spans="1:6" ht="10" customHeight="1" x14ac:dyDescent="0.15">
      <c r="A25" s="6" t="s">
        <v>41</v>
      </c>
      <c r="B25" s="5">
        <v>1748104</v>
      </c>
      <c r="C25" s="18">
        <v>1708965</v>
      </c>
      <c r="D25" s="18">
        <v>1593365</v>
      </c>
      <c r="E25" s="21"/>
      <c r="F25" s="21"/>
    </row>
    <row r="26" spans="1:6" ht="10" customHeight="1" x14ac:dyDescent="0.15">
      <c r="A26" s="6" t="s">
        <v>31</v>
      </c>
      <c r="B26" s="5">
        <v>199337</v>
      </c>
      <c r="C26" s="18">
        <v>199981.2</v>
      </c>
      <c r="D26" s="18">
        <v>525875</v>
      </c>
      <c r="E26" s="21"/>
      <c r="F26" s="21"/>
    </row>
    <row r="27" spans="1:6" ht="10" customHeight="1" x14ac:dyDescent="0.15">
      <c r="A27" s="13" t="s">
        <v>13</v>
      </c>
      <c r="B27" s="14">
        <f>SUM(B28:B30)</f>
        <v>1799975</v>
      </c>
      <c r="C27" s="22">
        <v>1536279</v>
      </c>
      <c r="D27" s="22">
        <v>1874213</v>
      </c>
      <c r="E27" s="22">
        <v>5</v>
      </c>
      <c r="F27" s="22">
        <v>14</v>
      </c>
    </row>
    <row r="28" spans="1:6" ht="10" customHeight="1" x14ac:dyDescent="0.15">
      <c r="A28" s="4" t="s">
        <v>41</v>
      </c>
      <c r="B28" s="5">
        <v>1347692</v>
      </c>
      <c r="C28" s="18">
        <v>1100505</v>
      </c>
      <c r="D28" s="18">
        <v>1155518</v>
      </c>
      <c r="E28" s="21"/>
      <c r="F28" s="21"/>
    </row>
    <row r="29" spans="1:6" ht="10" customHeight="1" x14ac:dyDescent="0.15">
      <c r="A29" s="4" t="s">
        <v>14</v>
      </c>
      <c r="B29" s="5">
        <v>420485</v>
      </c>
      <c r="C29" s="18">
        <v>403326</v>
      </c>
      <c r="D29" s="18">
        <v>681775</v>
      </c>
      <c r="E29" s="21"/>
      <c r="F29" s="21"/>
    </row>
    <row r="30" spans="1:6" ht="20" customHeight="1" x14ac:dyDescent="0.15">
      <c r="A30" s="17" t="s">
        <v>27</v>
      </c>
      <c r="B30" s="5">
        <v>31798</v>
      </c>
      <c r="C30" s="18">
        <v>32448</v>
      </c>
      <c r="D30" s="18">
        <v>36920</v>
      </c>
      <c r="E30" s="21"/>
      <c r="F30" s="21"/>
    </row>
    <row r="31" spans="1:6" ht="10" customHeight="1" x14ac:dyDescent="0.15">
      <c r="A31" s="13" t="s">
        <v>15</v>
      </c>
      <c r="B31" s="14">
        <f t="shared" ref="B31" si="0">SUM(B32)</f>
        <v>51003</v>
      </c>
      <c r="C31" s="22">
        <v>55656</v>
      </c>
      <c r="D31" s="22">
        <v>67000</v>
      </c>
      <c r="E31" s="22">
        <v>1</v>
      </c>
      <c r="F31" s="22">
        <v>4</v>
      </c>
    </row>
    <row r="32" spans="1:6" ht="10" customHeight="1" x14ac:dyDescent="0.15">
      <c r="A32" s="4" t="s">
        <v>41</v>
      </c>
      <c r="B32" s="5">
        <v>51003</v>
      </c>
      <c r="C32" s="18">
        <v>55656</v>
      </c>
      <c r="D32" s="18">
        <v>67000</v>
      </c>
      <c r="E32" s="18"/>
      <c r="F32" s="18"/>
    </row>
    <row r="33" spans="1:6" ht="10" customHeight="1" x14ac:dyDescent="0.15">
      <c r="A33" s="13" t="s">
        <v>16</v>
      </c>
      <c r="B33" s="14">
        <f>SUM(B34:B40)</f>
        <v>249701</v>
      </c>
      <c r="C33" s="22">
        <v>224286</v>
      </c>
      <c r="D33" s="22">
        <v>261905</v>
      </c>
      <c r="E33" s="22">
        <v>1</v>
      </c>
      <c r="F33" s="22">
        <v>3</v>
      </c>
    </row>
    <row r="34" spans="1:6" ht="10" customHeight="1" x14ac:dyDescent="0.15">
      <c r="A34" s="4" t="s">
        <v>41</v>
      </c>
      <c r="B34" s="5">
        <v>17995</v>
      </c>
      <c r="C34" s="18">
        <v>15050</v>
      </c>
      <c r="D34" s="18">
        <v>19600</v>
      </c>
      <c r="E34" s="21"/>
      <c r="F34" s="21"/>
    </row>
    <row r="35" spans="1:6" ht="10" customHeight="1" x14ac:dyDescent="0.15">
      <c r="A35" s="4" t="s">
        <v>17</v>
      </c>
      <c r="B35" s="5">
        <v>5273</v>
      </c>
      <c r="C35" s="18">
        <v>12240</v>
      </c>
      <c r="D35" s="18">
        <v>7040</v>
      </c>
      <c r="E35" s="21"/>
      <c r="F35" s="21"/>
    </row>
    <row r="36" spans="1:6" ht="20" customHeight="1" x14ac:dyDescent="0.15">
      <c r="A36" s="17" t="s">
        <v>25</v>
      </c>
      <c r="B36" s="5">
        <v>740</v>
      </c>
      <c r="C36" s="18">
        <v>1696</v>
      </c>
      <c r="D36" s="18">
        <v>1185</v>
      </c>
      <c r="E36" s="21"/>
      <c r="F36" s="21"/>
    </row>
    <row r="37" spans="1:6" ht="20" customHeight="1" x14ac:dyDescent="0.15">
      <c r="A37" s="17" t="s">
        <v>26</v>
      </c>
      <c r="B37" s="5">
        <v>154269</v>
      </c>
      <c r="C37" s="18">
        <v>126280</v>
      </c>
      <c r="D37" s="18">
        <v>156600</v>
      </c>
      <c r="E37" s="21"/>
      <c r="F37" s="21"/>
    </row>
    <row r="38" spans="1:6" ht="10" customHeight="1" x14ac:dyDescent="0.15">
      <c r="A38" s="17" t="s">
        <v>18</v>
      </c>
      <c r="B38" s="5">
        <v>1674</v>
      </c>
      <c r="C38" s="18">
        <v>2520</v>
      </c>
      <c r="D38" s="18">
        <v>7000</v>
      </c>
      <c r="E38" s="21"/>
      <c r="F38" s="21"/>
    </row>
    <row r="39" spans="1:6" ht="10" customHeight="1" x14ac:dyDescent="0.15">
      <c r="A39" s="4" t="s">
        <v>19</v>
      </c>
      <c r="B39" s="5">
        <v>53010</v>
      </c>
      <c r="C39" s="18">
        <v>51000</v>
      </c>
      <c r="D39" s="18">
        <v>53200</v>
      </c>
      <c r="E39" s="21"/>
      <c r="F39" s="21"/>
    </row>
    <row r="40" spans="1:6" ht="10" customHeight="1" x14ac:dyDescent="0.15">
      <c r="A40" s="4" t="s">
        <v>20</v>
      </c>
      <c r="B40" s="5">
        <v>16740</v>
      </c>
      <c r="C40" s="18">
        <v>15500</v>
      </c>
      <c r="D40" s="18">
        <v>17280</v>
      </c>
      <c r="E40" s="21"/>
      <c r="F40" s="21"/>
    </row>
    <row r="41" spans="1:6" ht="10" customHeight="1" x14ac:dyDescent="0.15">
      <c r="A41" s="13" t="s">
        <v>21</v>
      </c>
      <c r="B41" s="14">
        <f>SUM(B42:B44)</f>
        <v>1392342</v>
      </c>
      <c r="C41" s="22">
        <v>1479203</v>
      </c>
      <c r="D41" s="22">
        <v>1609079</v>
      </c>
      <c r="E41" s="23"/>
      <c r="F41" s="23"/>
    </row>
    <row r="42" spans="1:6" ht="20" customHeight="1" x14ac:dyDescent="0.15">
      <c r="A42" s="17" t="s">
        <v>23</v>
      </c>
      <c r="B42" s="5">
        <v>1044900</v>
      </c>
      <c r="C42" s="18">
        <v>1007500</v>
      </c>
      <c r="D42" s="18">
        <v>1000000</v>
      </c>
      <c r="E42" s="21"/>
      <c r="F42" s="21"/>
    </row>
    <row r="43" spans="1:6" ht="10" customHeight="1" x14ac:dyDescent="0.15">
      <c r="A43" s="4" t="s">
        <v>22</v>
      </c>
      <c r="B43" s="5">
        <v>347442</v>
      </c>
      <c r="C43" s="18">
        <v>414052</v>
      </c>
      <c r="D43" s="18">
        <v>467454</v>
      </c>
      <c r="E43" s="21"/>
      <c r="F43" s="21"/>
    </row>
    <row r="44" spans="1:6" ht="20" customHeight="1" x14ac:dyDescent="0.15">
      <c r="A44" s="17" t="s">
        <v>24</v>
      </c>
      <c r="B44" s="5">
        <v>0</v>
      </c>
      <c r="C44" s="18">
        <v>57651</v>
      </c>
      <c r="D44" s="18">
        <v>141625</v>
      </c>
      <c r="E44" s="21"/>
      <c r="F44" s="21"/>
    </row>
    <row r="45" spans="1:6" ht="10" customHeight="1" x14ac:dyDescent="0.15">
      <c r="A45" s="8" t="s">
        <v>34</v>
      </c>
      <c r="B45" s="16">
        <f>SUM(B41+B27+B24+B18+B13+B7+B31+B33)</f>
        <v>33420614</v>
      </c>
      <c r="C45" s="24">
        <v>34195884.200000003</v>
      </c>
      <c r="D45" s="24">
        <v>34205770</v>
      </c>
      <c r="E45" s="25"/>
      <c r="F45" s="25"/>
    </row>
    <row r="46" spans="1:6" ht="10" customHeight="1" x14ac:dyDescent="0.15">
      <c r="A46" s="4"/>
      <c r="B46" s="7"/>
      <c r="C46" s="7"/>
      <c r="D46" s="7"/>
      <c r="E46" s="7"/>
      <c r="F46" s="7"/>
    </row>
    <row r="47" spans="1:6" ht="10" customHeight="1" x14ac:dyDescent="0.15">
      <c r="A47" s="15" t="s">
        <v>32</v>
      </c>
      <c r="B47" s="7"/>
      <c r="C47" s="7"/>
      <c r="D47" s="7"/>
      <c r="E47" s="7"/>
      <c r="F47" s="7"/>
    </row>
    <row r="48" spans="1:6" ht="10" customHeight="1" x14ac:dyDescent="0.15"/>
    <row r="52" spans="1:6" ht="13" customHeight="1" x14ac:dyDescent="0.15">
      <c r="A52" s="3"/>
      <c r="B52" s="2"/>
      <c r="C52" s="2"/>
      <c r="D52" s="2"/>
      <c r="E52" s="2"/>
      <c r="F52" s="2"/>
    </row>
    <row r="53" spans="1:6" ht="13" customHeight="1" x14ac:dyDescent="0.15">
      <c r="A53" s="3"/>
      <c r="B53" s="2"/>
      <c r="C53" s="2"/>
      <c r="D53" s="2"/>
      <c r="E53" s="2"/>
      <c r="F53" s="2"/>
    </row>
    <row r="54" spans="1:6" ht="13" customHeight="1" x14ac:dyDescent="0.15">
      <c r="A54" s="3"/>
      <c r="B54" s="2"/>
      <c r="C54" s="2"/>
      <c r="D54" s="2"/>
      <c r="E54" s="2"/>
      <c r="F54" s="2"/>
    </row>
    <row r="55" spans="1:6" ht="13" customHeight="1" x14ac:dyDescent="0.15">
      <c r="A55" s="3"/>
      <c r="B55" s="2"/>
      <c r="C55" s="2"/>
      <c r="D55" s="2"/>
      <c r="E55" s="2"/>
      <c r="F55" s="2"/>
    </row>
    <row r="56" spans="1:6" ht="13" customHeight="1" x14ac:dyDescent="0.15">
      <c r="A56" s="1"/>
      <c r="B56" s="2"/>
      <c r="C56" s="2"/>
      <c r="D56" s="2"/>
      <c r="E56" s="2"/>
      <c r="F56" s="2"/>
    </row>
    <row r="57" spans="1:6" ht="13" customHeight="1" x14ac:dyDescent="0.15">
      <c r="A57" s="1"/>
      <c r="B57" s="2"/>
      <c r="C57" s="2"/>
      <c r="D57" s="2"/>
      <c r="E57" s="2"/>
      <c r="F57" s="2"/>
    </row>
    <row r="58" spans="1:6" ht="13" customHeight="1" x14ac:dyDescent="0.15">
      <c r="A58" s="1"/>
      <c r="B58" s="2"/>
      <c r="C58" s="2"/>
      <c r="D58" s="2"/>
      <c r="E58" s="2"/>
      <c r="F58" s="2"/>
    </row>
    <row r="59" spans="1:6" ht="13" customHeight="1" x14ac:dyDescent="0.15">
      <c r="A59" s="3"/>
      <c r="B59" s="2"/>
      <c r="C59" s="2"/>
      <c r="D59" s="2"/>
      <c r="E59" s="2"/>
      <c r="F59" s="2"/>
    </row>
  </sheetData>
  <mergeCells count="1">
    <mergeCell ref="A4:F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produktion_absatz_tabellenanhang_tab30_f"/>
    <f:field ref="objsubject" par="" edit="true" text=""/>
    <f:field ref="objcreatedby" par="" text="Rossi, Alessandro, BLW"/>
    <f:field ref="objcreatedat" par="" text="06.04.2016 12:57:58"/>
    <f:field ref="objchangedby" par="" text="Rossi, Alessandro, BLW"/>
    <f:field ref="objmodifiedat" par="" text="05.08.2016 11:53:0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produktion_absatz_tabellenanhang_tab30_f"/>
    <f:field ref="CHPRECONFIG_1_1001_Objektname" par="" edit="true" text="ab16_produktion_absatz_tabellenanhang_tab30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Office-Anwender</cp:lastModifiedBy>
  <cp:lastPrinted>2014-05-20T05:41:34Z</cp:lastPrinted>
  <dcterms:created xsi:type="dcterms:W3CDTF">2001-04-17T09:20:45Z</dcterms:created>
  <dcterms:modified xsi:type="dcterms:W3CDTF">2016-10-11T13:06:54Z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COO.2101.101.7.646010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06.04.2016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*COO.2101.101.7.646010*</vt:lpwstr>
  </property>
  <property fmtid="{D5CDD505-2E9C-101B-9397-08002B2CF9AE}" pid="21" name="FSC#COOELAK@1.1001:RefBarCode">
    <vt:lpwstr>*COO.2101.101.4.596754*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ab16_produktion_absatz_tabellenanhang_tab30_f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Sektretariat FBFBE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2016-08-05T10:58:45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032.1-00002/00006/00001/00002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